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B59" i="1"/>
  <c r="D55" i="1"/>
  <c r="C55" i="1"/>
  <c r="B55" i="1"/>
  <c r="D48" i="1"/>
  <c r="C48" i="1"/>
  <c r="B48" i="1"/>
  <c r="D41" i="1"/>
  <c r="D59" i="1" s="1"/>
  <c r="C41" i="1"/>
  <c r="C59" i="1" s="1"/>
  <c r="B41" i="1"/>
  <c r="B186" i="1" l="1"/>
  <c r="F186" i="1"/>
  <c r="J186" i="1"/>
</calcChain>
</file>

<file path=xl/sharedStrings.xml><?xml version="1.0" encoding="utf-8"?>
<sst xmlns="http://schemas.openxmlformats.org/spreadsheetml/2006/main" count="182" uniqueCount="128">
  <si>
    <t>香港中文大學</t>
    <phoneticPr fontId="0" type="noConversion"/>
  </si>
  <si>
    <t>執行工作單統計日期﹕</t>
    <phoneticPr fontId="0" type="noConversion"/>
  </si>
  <si>
    <t>05.01.2019</t>
  </si>
  <si>
    <t>物業管理處工作單統計</t>
    <phoneticPr fontId="0" type="noConversion"/>
  </si>
  <si>
    <t>日期 ﹕2018年12月01日 至 2018年12月31日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</si>
  <si>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</si>
  <si>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</si>
  <si>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</si>
  <si>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</si>
  <si>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12月份或之未完維修工作單資料:‧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</si>
  <si>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</si>
  <si>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</si>
  <si>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</si>
  <si>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</si>
  <si>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</si>
  <si>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</si>
  <si>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</si>
  <si>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</si>
  <si>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</si>
  <si>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</si>
  <si>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</si>
  <si>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</si>
  <si>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</si>
  <si>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</si>
  <si>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</si>
  <si>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</si>
  <si>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</si>
  <si>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</si>
  <si>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</si>
  <si>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</si>
  <si>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</si>
  <si>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</si>
  <si>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</si>
  <si>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</si>
  <si>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</si>
  <si>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</si>
  <si>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</si>
  <si>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</si>
  <si>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</si>
  <si>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</si>
  <si>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</si>
  <si>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</si>
  <si>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</si>
  <si>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</si>
  <si>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</si>
  <si>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12月份或之前未完工作單資料:‧</t>
  </si>
  <si>
    <t>總計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</si>
  <si>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</si>
  <si>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</si>
  <si>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</si>
  <si>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</si>
  <si>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</si>
  <si>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</si>
  <si>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</si>
  <si>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</si>
  <si>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Apr-18</t>
  </si>
  <si>
    <t>Mar-18</t>
  </si>
  <si>
    <t>Feb-18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</si>
  <si>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</si>
  <si>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</si>
  <si>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</si>
  <si>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</si>
  <si>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</si>
  <si>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</si>
  <si>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</si>
  <si>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</si>
  <si>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</si>
  <si>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</si>
  <si>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</si>
  <si>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</si>
  <si>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</si>
  <si>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</si>
  <si>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</si>
  <si>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</si>
  <si>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</si>
  <si>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</si>
  <si>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</si>
  <si>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</si>
  <si>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</si>
  <si>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</si>
  <si>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</si>
  <si>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</si>
  <si>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</si>
  <si>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</si>
  <si>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</si>
  <si>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</si>
  <si>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</si>
  <si>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</si>
  <si>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</si>
  <si>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</si>
  <si>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</si>
  <si>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</si>
  <si>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</si>
  <si>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</si>
  <si>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</si>
  <si>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</si>
  <si>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</si>
  <si>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</si>
  <si>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</si>
  <si>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木工組 </t>
    <phoneticPr fontId="0" type="noConversion"/>
  </si>
  <si>
    <t>戶外維修組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</si>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</sst>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225</c:v>
                </c:pt>
                <c:pt idx="1">
                  <c:v>178</c:v>
                </c:pt>
                <c:pt idx="2">
                  <c:v>140</c:v>
                </c:pt>
                <c:pt idx="3">
                  <c:v>185</c:v>
                </c:pt>
                <c:pt idx="4">
                  <c:v>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4-4110-8CAF-8AC81A98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1071</c:v>
                </c:pt>
                <c:pt idx="1">
                  <c:v>34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2991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4-4539-8AF7-2B5D5805E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70.49924675926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7" maxValue="1071"/>
    </cacheField>
    <cacheField name="2天完成工作單" numFmtId="0">
      <sharedItems containsString="0" containsBlank="1" containsNumber="1" containsInteger="1" minValue="0" maxValue="34"/>
    </cacheField>
    <cacheField name="3天完成工作單" numFmtId="0">
      <sharedItems containsString="0" containsBlank="1" containsNumber="1" containsInteger="1" minValue="0" maxValue="10"/>
    </cacheField>
    <cacheField name="4天完成工作單" numFmtId="0">
      <sharedItems containsString="0" containsBlank="1" containsNumber="1" containsInteger="1" minValue="0" maxValue="7"/>
    </cacheField>
    <cacheField name="5天完成工作單" numFmtId="0">
      <sharedItems containsString="0" containsBlank="1" containsNumber="1" containsInteger="1" minValue="0" maxValue="6"/>
    </cacheField>
    <cacheField name="6天完成工作單" numFmtId="0">
      <sharedItems containsString="0" containsBlank="1" containsNumber="1" containsInteger="1" minValue="0" maxValue="4"/>
    </cacheField>
    <cacheField name="7-14 天完成工作單" numFmtId="0">
      <sharedItems containsString="0" containsBlank="1" containsNumber="1" containsInteger="1" minValue="0" maxValue="13"/>
    </cacheField>
    <cacheField name="15-30 天完成工作單" numFmtId="0">
      <sharedItems containsString="0" containsBlank="1" containsNumber="1" containsInteger="1" minValue="0" maxValue="2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3" maxValue="1844"/>
    </cacheField>
    <cacheField name="是期實際施工工作單總數(張) " numFmtId="0">
      <sharedItems containsString="0" containsBlank="1" containsNumber="1" containsInteger="1" minValue="34" maxValue="2991"/>
    </cacheField>
    <cacheField name="是期取消工作單總數" numFmtId="0">
      <sharedItems containsString="0" containsBlank="1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470.499239583332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25"/>
    </cacheField>
    <cacheField name="翌日施工作單" numFmtId="0">
      <sharedItems containsString="0" containsBlank="1" containsNumber="1" containsInteger="1" minValue="1" maxValue="178"/>
    </cacheField>
    <cacheField name="3 日施工作單" numFmtId="0">
      <sharedItems containsString="0" containsBlank="1" containsNumber="1" containsInteger="1" minValue="1" maxValue="140"/>
    </cacheField>
    <cacheField name="4日施工作單" numFmtId="0">
      <sharedItems containsString="0" containsBlank="1" containsNumber="1" containsInteger="1" minValue="1" maxValue="89"/>
    </cacheField>
    <cacheField name="5日施工作單" numFmtId="0">
      <sharedItems containsString="0" containsBlank="1" containsNumber="1" containsInteger="1" minValue="0" maxValue="65"/>
    </cacheField>
    <cacheField name="6日施工作單" numFmtId="0">
      <sharedItems containsString="0" containsBlank="1" containsNumber="1" containsInteger="1" minValue="1" maxValue="63"/>
    </cacheField>
    <cacheField name="7-14日施工作單" numFmtId="0">
      <sharedItems containsString="0" containsBlank="1" containsNumber="1" containsInteger="1" minValue="2" maxValue="215"/>
    </cacheField>
    <cacheField name="15-30日施工工作單" numFmtId="0">
      <sharedItems containsString="0" containsBlank="1" containsNumber="1" containsInteger="1" minValue="0" maxValue="185"/>
    </cacheField>
    <cacheField name="30日後施工工作單" numFmtId="0">
      <sharedItems containsString="0" containsBlank="1" containsNumber="1" containsInteger="1" minValue="0" maxValue="8"/>
    </cacheField>
    <cacheField name="是期工作單總數(張)" numFmtId="0">
      <sharedItems containsString="0" containsBlank="1" containsNumber="1" containsInteger="1" minValue="34" maxValue="2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336"/>
    <n v="13"/>
    <n v="3"/>
    <n v="3"/>
    <n v="1"/>
    <n v="0"/>
    <n v="6"/>
    <n v="1"/>
    <n v="0"/>
    <n v="314"/>
    <n v="677"/>
    <n v="13"/>
  </r>
  <r>
    <x v="2"/>
    <n v="7"/>
    <n v="2"/>
    <n v="0"/>
    <n v="0"/>
    <n v="0"/>
    <n v="0"/>
    <n v="3"/>
    <n v="0"/>
    <n v="0"/>
    <n v="54"/>
    <n v="66"/>
    <n v="0"/>
  </r>
  <r>
    <x v="3"/>
    <n v="58"/>
    <n v="0"/>
    <n v="1"/>
    <n v="1"/>
    <n v="0"/>
    <n v="0"/>
    <n v="0"/>
    <n v="0"/>
    <n v="0"/>
    <n v="88"/>
    <n v="148"/>
    <n v="2"/>
  </r>
  <r>
    <x v="4"/>
    <n v="13"/>
    <n v="3"/>
    <n v="0"/>
    <n v="0"/>
    <n v="0"/>
    <n v="0"/>
    <n v="1"/>
    <n v="0"/>
    <n v="0"/>
    <n v="61"/>
    <n v="78"/>
    <n v="0"/>
  </r>
  <r>
    <x v="5"/>
    <n v="220"/>
    <n v="5"/>
    <n v="1"/>
    <n v="1"/>
    <n v="1"/>
    <n v="0"/>
    <n v="1"/>
    <n v="1"/>
    <n v="0"/>
    <n v="108"/>
    <n v="338"/>
    <n v="10"/>
  </r>
  <r>
    <x v="6"/>
    <n v="38"/>
    <n v="3"/>
    <n v="1"/>
    <n v="1"/>
    <n v="0"/>
    <n v="0"/>
    <n v="1"/>
    <n v="0"/>
    <n v="0"/>
    <n v="3"/>
    <n v="47"/>
    <n v="1"/>
  </r>
  <r>
    <x v="7"/>
    <n v="39"/>
    <n v="1"/>
    <n v="0"/>
    <n v="0"/>
    <n v="0"/>
    <n v="0"/>
    <n v="0"/>
    <n v="0"/>
    <n v="0"/>
    <n v="34"/>
    <n v="74"/>
    <n v="0"/>
  </r>
  <r>
    <x v="8"/>
    <n v="92"/>
    <n v="2"/>
    <n v="1"/>
    <n v="0"/>
    <n v="1"/>
    <n v="1"/>
    <n v="3"/>
    <n v="1"/>
    <n v="0"/>
    <n v="22"/>
    <n v="123"/>
    <n v="1"/>
  </r>
  <r>
    <x v="9"/>
    <n v="32"/>
    <n v="0"/>
    <n v="1"/>
    <n v="0"/>
    <n v="0"/>
    <n v="0"/>
    <n v="0"/>
    <n v="0"/>
    <n v="0"/>
    <n v="13"/>
    <n v="46"/>
    <n v="1"/>
  </r>
  <r>
    <x v="10"/>
    <n v="26"/>
    <n v="2"/>
    <n v="0"/>
    <n v="0"/>
    <n v="1"/>
    <n v="0"/>
    <n v="2"/>
    <n v="0"/>
    <n v="0"/>
    <n v="3"/>
    <n v="34"/>
    <n v="0"/>
  </r>
  <r>
    <x v="11"/>
    <n v="34"/>
    <n v="0"/>
    <n v="0"/>
    <n v="0"/>
    <n v="0"/>
    <n v="1"/>
    <n v="1"/>
    <n v="1"/>
    <n v="0"/>
    <n v="6"/>
    <n v="43"/>
    <n v="0"/>
  </r>
  <r>
    <x v="12"/>
    <n v="604"/>
    <n v="18"/>
    <n v="6"/>
    <n v="4"/>
    <n v="4"/>
    <n v="3"/>
    <n v="4"/>
    <n v="0"/>
    <n v="0"/>
    <n v="1474"/>
    <n v="2117"/>
    <n v="28"/>
  </r>
  <r>
    <x v="13"/>
    <n v="241"/>
    <n v="4"/>
    <n v="2"/>
    <n v="1"/>
    <n v="0"/>
    <n v="1"/>
    <n v="0"/>
    <n v="0"/>
    <n v="0"/>
    <n v="976"/>
    <n v="1225"/>
    <n v="22"/>
  </r>
  <r>
    <x v="14"/>
    <n v="363"/>
    <n v="14"/>
    <n v="4"/>
    <n v="3"/>
    <n v="4"/>
    <n v="2"/>
    <n v="4"/>
    <n v="0"/>
    <n v="0"/>
    <n v="498"/>
    <n v="892"/>
    <n v="6"/>
  </r>
  <r>
    <x v="15"/>
    <n v="226"/>
    <n v="7"/>
    <n v="2"/>
    <n v="0"/>
    <n v="0"/>
    <n v="1"/>
    <n v="2"/>
    <n v="0"/>
    <n v="0"/>
    <n v="362"/>
    <n v="600"/>
    <n v="1"/>
  </r>
  <r>
    <x v="16"/>
    <n v="137"/>
    <n v="7"/>
    <n v="2"/>
    <n v="3"/>
    <n v="4"/>
    <n v="1"/>
    <n v="2"/>
    <n v="0"/>
    <n v="0"/>
    <n v="136"/>
    <n v="292"/>
    <n v="5"/>
  </r>
  <r>
    <x v="17"/>
    <n v="1071"/>
    <n v="34"/>
    <n v="10"/>
    <n v="7"/>
    <n v="6"/>
    <n v="4"/>
    <n v="13"/>
    <n v="2"/>
    <n v="0"/>
    <n v="1844"/>
    <n v="2991"/>
    <n v="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7"/>
    <n v="46"/>
    <n v="53"/>
    <n v="32"/>
    <n v="22"/>
    <n v="24"/>
    <n v="83"/>
    <n v="79"/>
    <n v="6"/>
    <n v="676"/>
  </r>
  <r>
    <x v="2"/>
    <n v="3"/>
    <n v="1"/>
    <n v="1"/>
    <n v="2"/>
    <n v="0"/>
    <n v="1"/>
    <n v="2"/>
    <n v="1"/>
    <n v="1"/>
    <n v="66"/>
  </r>
  <r>
    <x v="3"/>
    <n v="0"/>
    <n v="3"/>
    <n v="9"/>
    <n v="4"/>
    <n v="3"/>
    <n v="2"/>
    <n v="13"/>
    <n v="27"/>
    <n v="0"/>
    <n v="148"/>
  </r>
  <r>
    <x v="4"/>
    <n v="4"/>
    <n v="4"/>
    <n v="3"/>
    <n v="3"/>
    <n v="2"/>
    <n v="2"/>
    <n v="2"/>
    <n v="1"/>
    <n v="0"/>
    <n v="78"/>
  </r>
  <r>
    <x v="5"/>
    <n v="5"/>
    <n v="32"/>
    <n v="34"/>
    <n v="21"/>
    <n v="14"/>
    <n v="16"/>
    <n v="59"/>
    <n v="49"/>
    <n v="5"/>
    <n v="338"/>
  </r>
  <r>
    <x v="6"/>
    <n v="15"/>
    <n v="6"/>
    <n v="6"/>
    <n v="2"/>
    <n v="3"/>
    <n v="3"/>
    <n v="7"/>
    <n v="1"/>
    <n v="0"/>
    <n v="46"/>
  </r>
  <r>
    <x v="7"/>
    <n v="13"/>
    <n v="8"/>
    <n v="9"/>
    <n v="2"/>
    <n v="3"/>
    <n v="1"/>
    <n v="4"/>
    <n v="0"/>
    <n v="0"/>
    <n v="74"/>
  </r>
  <r>
    <x v="8"/>
    <n v="28"/>
    <n v="13"/>
    <n v="15"/>
    <n v="7"/>
    <n v="5"/>
    <n v="11"/>
    <n v="13"/>
    <n v="9"/>
    <n v="0"/>
    <n v="123"/>
  </r>
  <r>
    <x v="9"/>
    <n v="13"/>
    <n v="3"/>
    <n v="3"/>
    <n v="1"/>
    <n v="1"/>
    <n v="4"/>
    <n v="4"/>
    <n v="4"/>
    <n v="0"/>
    <n v="46"/>
  </r>
  <r>
    <x v="10"/>
    <n v="6"/>
    <n v="4"/>
    <n v="4"/>
    <n v="3"/>
    <n v="3"/>
    <n v="2"/>
    <n v="6"/>
    <n v="3"/>
    <n v="0"/>
    <n v="34"/>
  </r>
  <r>
    <x v="11"/>
    <n v="9"/>
    <n v="6"/>
    <n v="8"/>
    <n v="3"/>
    <n v="1"/>
    <n v="5"/>
    <n v="3"/>
    <n v="2"/>
    <n v="0"/>
    <n v="43"/>
  </r>
  <r>
    <x v="12"/>
    <n v="157"/>
    <n v="111"/>
    <n v="63"/>
    <n v="48"/>
    <n v="35"/>
    <n v="27"/>
    <n v="115"/>
    <n v="97"/>
    <n v="2"/>
    <n v="2117"/>
  </r>
  <r>
    <x v="13"/>
    <n v="65"/>
    <n v="33"/>
    <n v="17"/>
    <n v="9"/>
    <n v="15"/>
    <n v="10"/>
    <n v="53"/>
    <n v="55"/>
    <n v="1"/>
    <n v="1225"/>
  </r>
  <r>
    <x v="14"/>
    <n v="92"/>
    <n v="78"/>
    <n v="46"/>
    <n v="39"/>
    <n v="20"/>
    <n v="17"/>
    <n v="62"/>
    <n v="42"/>
    <n v="1"/>
    <n v="892"/>
  </r>
  <r>
    <x v="15"/>
    <n v="25"/>
    <n v="41"/>
    <n v="34"/>
    <n v="31"/>
    <n v="15"/>
    <n v="13"/>
    <n v="44"/>
    <n v="37"/>
    <n v="1"/>
    <n v="600"/>
  </r>
  <r>
    <x v="16"/>
    <n v="67"/>
    <n v="37"/>
    <n v="12"/>
    <n v="8"/>
    <n v="5"/>
    <n v="4"/>
    <n v="18"/>
    <n v="5"/>
    <n v="0"/>
    <n v="292"/>
  </r>
  <r>
    <x v="17"/>
    <n v="225"/>
    <n v="178"/>
    <n v="140"/>
    <n v="89"/>
    <n v="65"/>
    <n v="63"/>
    <n v="215"/>
    <n v="185"/>
    <n v="8"/>
    <n v="2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677</v>
      </c>
      <c r="C41" s="25">
        <f>SUM(C42:C46)</f>
        <v>905</v>
      </c>
      <c r="D41" s="26">
        <f>SUM(D42:D46)</f>
        <v>4030.4</v>
      </c>
      <c r="E41" s="27"/>
      <c r="F41" s="27"/>
    </row>
    <row r="42" spans="1:14" x14ac:dyDescent="0.3">
      <c r="A42" s="28" t="s">
        <v>26</v>
      </c>
      <c r="B42" s="29">
        <v>66</v>
      </c>
      <c r="C42" s="29">
        <v>66</v>
      </c>
      <c r="D42" s="30">
        <v>803.2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148</v>
      </c>
      <c r="C43" s="29">
        <v>200</v>
      </c>
      <c r="D43" s="30">
        <v>378.3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78</v>
      </c>
      <c r="C44" s="29">
        <v>101</v>
      </c>
      <c r="D44" s="32">
        <v>1216.5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338</v>
      </c>
      <c r="C45" s="29">
        <v>456</v>
      </c>
      <c r="D45" s="30">
        <v>683.5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47</v>
      </c>
      <c r="C46" s="29">
        <v>82</v>
      </c>
      <c r="D46" s="30">
        <v>948.9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74</v>
      </c>
      <c r="C47" s="35">
        <v>83</v>
      </c>
      <c r="D47" s="36">
        <v>585.1</v>
      </c>
      <c r="E47" s="27"/>
      <c r="F47" s="27"/>
    </row>
    <row r="48" spans="1:14" s="7" customFormat="1" x14ac:dyDescent="0.3">
      <c r="A48" s="37" t="s">
        <v>32</v>
      </c>
      <c r="B48" s="25">
        <f>SUM(B49:B54)</f>
        <v>123</v>
      </c>
      <c r="C48" s="25">
        <f t="shared" ref="C48:D48" si="0">SUM(C49:C54)</f>
        <v>117</v>
      </c>
      <c r="D48" s="25">
        <f t="shared" si="0"/>
        <v>1585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46</v>
      </c>
      <c r="C51" s="29">
        <v>46</v>
      </c>
      <c r="D51" s="30">
        <v>397.9</v>
      </c>
      <c r="E51" s="27"/>
      <c r="F51" s="27"/>
    </row>
    <row r="52" spans="1:14" x14ac:dyDescent="0.3">
      <c r="A52" s="31" t="s">
        <v>36</v>
      </c>
      <c r="B52" s="29">
        <v>34</v>
      </c>
      <c r="C52" s="29">
        <v>40</v>
      </c>
      <c r="D52" s="30">
        <v>834.5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43</v>
      </c>
      <c r="C53" s="29">
        <v>31</v>
      </c>
      <c r="D53" s="30">
        <v>352.6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2117</v>
      </c>
      <c r="C55" s="41">
        <f>SUM(C56+C57+C58)</f>
        <v>2235</v>
      </c>
      <c r="D55" s="42">
        <f>SUM(D56+D57+D58)</f>
        <v>5459.1</v>
      </c>
      <c r="E55" s="27"/>
      <c r="F55" s="27"/>
    </row>
    <row r="56" spans="1:14" x14ac:dyDescent="0.3">
      <c r="A56" s="28" t="s">
        <v>40</v>
      </c>
      <c r="B56" s="29">
        <v>1225</v>
      </c>
      <c r="C56" s="29">
        <v>1406</v>
      </c>
      <c r="D56" s="30">
        <v>2936.2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600</v>
      </c>
      <c r="C57" s="29">
        <v>540</v>
      </c>
      <c r="D57" s="30">
        <v>1628.9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292</v>
      </c>
      <c r="C58" s="39">
        <v>289</v>
      </c>
      <c r="D58" s="40">
        <v>894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2991</v>
      </c>
      <c r="C59" s="45">
        <f t="shared" ref="C59:D59" si="1">SUM(C41+C47+C55+C48)</f>
        <v>3340</v>
      </c>
      <c r="D59" s="46">
        <f t="shared" si="1"/>
        <v>11659.6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729</v>
      </c>
      <c r="C85" s="55">
        <v>314</v>
      </c>
      <c r="D85" s="55">
        <v>138</v>
      </c>
      <c r="E85" s="55">
        <v>92</v>
      </c>
      <c r="F85" s="55">
        <v>116</v>
      </c>
      <c r="G85" s="55">
        <v>37</v>
      </c>
      <c r="H85" s="55">
        <v>14</v>
      </c>
      <c r="I85" s="55">
        <v>7</v>
      </c>
      <c r="J85" s="55">
        <v>9</v>
      </c>
      <c r="K85" s="55">
        <v>0</v>
      </c>
      <c r="L85" s="55">
        <v>1</v>
      </c>
      <c r="M85" s="55">
        <v>1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103</v>
      </c>
      <c r="C86" s="59">
        <v>54</v>
      </c>
      <c r="D86" s="59">
        <v>27</v>
      </c>
      <c r="E86" s="59">
        <v>12</v>
      </c>
      <c r="F86" s="59">
        <v>7</v>
      </c>
      <c r="G86" s="59">
        <v>1</v>
      </c>
      <c r="H86" s="59">
        <v>0</v>
      </c>
      <c r="I86" s="59">
        <v>0</v>
      </c>
      <c r="J86" s="59">
        <v>2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105</v>
      </c>
      <c r="C87" s="59">
        <v>88</v>
      </c>
      <c r="D87" s="59">
        <v>17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270</v>
      </c>
      <c r="C88" s="59">
        <v>61</v>
      </c>
      <c r="D88" s="59">
        <v>38</v>
      </c>
      <c r="E88" s="59">
        <v>52</v>
      </c>
      <c r="F88" s="59">
        <v>76</v>
      </c>
      <c r="G88" s="59">
        <v>28</v>
      </c>
      <c r="H88" s="59">
        <v>7</v>
      </c>
      <c r="I88" s="59">
        <v>6</v>
      </c>
      <c r="J88" s="59">
        <v>2</v>
      </c>
      <c r="K88" s="59">
        <v>0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210</v>
      </c>
      <c r="C89" s="59">
        <v>108</v>
      </c>
      <c r="D89" s="59">
        <v>41</v>
      </c>
      <c r="E89" s="59">
        <v>20</v>
      </c>
      <c r="F89" s="59">
        <v>25</v>
      </c>
      <c r="G89" s="59">
        <v>6</v>
      </c>
      <c r="H89" s="59">
        <v>3</v>
      </c>
      <c r="I89" s="59">
        <v>1</v>
      </c>
      <c r="J89" s="59">
        <v>5</v>
      </c>
      <c r="K89" s="59">
        <v>0</v>
      </c>
      <c r="L89" s="59">
        <v>0</v>
      </c>
      <c r="M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41</v>
      </c>
      <c r="C90" s="59">
        <v>3</v>
      </c>
      <c r="D90" s="59">
        <v>15</v>
      </c>
      <c r="E90" s="59">
        <v>8</v>
      </c>
      <c r="F90" s="59">
        <v>8</v>
      </c>
      <c r="G90" s="59">
        <v>2</v>
      </c>
      <c r="H90" s="59">
        <v>4</v>
      </c>
      <c r="I90" s="59">
        <v>0</v>
      </c>
      <c r="J90" s="59">
        <v>0</v>
      </c>
      <c r="K90" s="59">
        <v>0</v>
      </c>
      <c r="L90" s="59">
        <v>1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112</v>
      </c>
      <c r="C91" s="61">
        <v>34</v>
      </c>
      <c r="D91" s="61">
        <v>13</v>
      </c>
      <c r="E91" s="61">
        <v>8</v>
      </c>
      <c r="F91" s="61">
        <v>34</v>
      </c>
      <c r="G91" s="61">
        <v>14</v>
      </c>
      <c r="H91" s="61">
        <v>5</v>
      </c>
      <c r="I91" s="61">
        <v>2</v>
      </c>
      <c r="J91" s="61">
        <v>1</v>
      </c>
      <c r="K91" s="61">
        <v>0</v>
      </c>
      <c r="L91" s="61">
        <v>1</v>
      </c>
      <c r="M91" s="61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36</v>
      </c>
      <c r="C92" s="63">
        <v>22</v>
      </c>
      <c r="D92" s="63">
        <v>3</v>
      </c>
      <c r="E92" s="63">
        <v>4</v>
      </c>
      <c r="F92" s="63">
        <v>3</v>
      </c>
      <c r="G92" s="63">
        <v>1</v>
      </c>
      <c r="H92" s="63">
        <v>0</v>
      </c>
      <c r="I92" s="63">
        <v>1</v>
      </c>
      <c r="J92" s="63">
        <v>2</v>
      </c>
      <c r="K92" s="63">
        <v>0</v>
      </c>
      <c r="L92" s="63">
        <v>0</v>
      </c>
      <c r="M92" s="63">
        <v>0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19</v>
      </c>
      <c r="C93" s="59">
        <v>13</v>
      </c>
      <c r="D93" s="59">
        <v>1</v>
      </c>
      <c r="E93" s="59">
        <v>3</v>
      </c>
      <c r="F93" s="59">
        <v>1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11</v>
      </c>
      <c r="C94" s="59">
        <v>3</v>
      </c>
      <c r="D94" s="59">
        <v>2</v>
      </c>
      <c r="E94" s="59">
        <v>1</v>
      </c>
      <c r="F94" s="59">
        <v>2</v>
      </c>
      <c r="G94" s="59">
        <v>0</v>
      </c>
      <c r="H94" s="59">
        <v>0</v>
      </c>
      <c r="I94" s="59">
        <v>1</v>
      </c>
      <c r="J94" s="59">
        <v>2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6</v>
      </c>
      <c r="C95" s="59">
        <v>6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3870</v>
      </c>
      <c r="C96" s="63">
        <v>1474</v>
      </c>
      <c r="D96" s="63">
        <v>983</v>
      </c>
      <c r="E96" s="63">
        <v>665</v>
      </c>
      <c r="F96" s="63">
        <v>473</v>
      </c>
      <c r="G96" s="63">
        <v>225</v>
      </c>
      <c r="H96" s="63">
        <v>28</v>
      </c>
      <c r="I96" s="63">
        <v>14</v>
      </c>
      <c r="J96" s="63">
        <v>8</v>
      </c>
      <c r="K96" s="63">
        <v>0</v>
      </c>
      <c r="L96" s="63">
        <v>0</v>
      </c>
      <c r="M96" s="63">
        <v>0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2914</v>
      </c>
      <c r="C97" s="59">
        <v>976</v>
      </c>
      <c r="D97" s="59">
        <v>821</v>
      </c>
      <c r="E97" s="59">
        <v>590</v>
      </c>
      <c r="F97" s="59">
        <v>355</v>
      </c>
      <c r="G97" s="59">
        <v>166</v>
      </c>
      <c r="H97" s="59">
        <v>5</v>
      </c>
      <c r="I97" s="59">
        <v>0</v>
      </c>
      <c r="J97" s="59">
        <v>1</v>
      </c>
      <c r="K97" s="59">
        <v>0</v>
      </c>
      <c r="L97" s="59">
        <v>0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62</v>
      </c>
      <c r="B98" s="59">
        <f t="shared" si="2"/>
        <v>437</v>
      </c>
      <c r="C98" s="59">
        <v>362</v>
      </c>
      <c r="D98" s="59">
        <v>45</v>
      </c>
      <c r="E98" s="59">
        <v>15</v>
      </c>
      <c r="F98" s="59">
        <v>6</v>
      </c>
      <c r="G98" s="59">
        <v>4</v>
      </c>
      <c r="H98" s="59">
        <v>2</v>
      </c>
      <c r="I98" s="59">
        <v>2</v>
      </c>
      <c r="J98" s="59">
        <v>1</v>
      </c>
      <c r="K98" s="59">
        <v>0</v>
      </c>
      <c r="L98" s="59">
        <v>0</v>
      </c>
      <c r="M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63</v>
      </c>
      <c r="B99" s="59">
        <f t="shared" si="2"/>
        <v>519</v>
      </c>
      <c r="C99" s="59">
        <v>136</v>
      </c>
      <c r="D99" s="59">
        <v>117</v>
      </c>
      <c r="E99" s="59">
        <v>60</v>
      </c>
      <c r="F99" s="59">
        <v>112</v>
      </c>
      <c r="G99" s="59">
        <v>55</v>
      </c>
      <c r="H99" s="59">
        <v>21</v>
      </c>
      <c r="I99" s="59">
        <v>12</v>
      </c>
      <c r="J99" s="59">
        <v>6</v>
      </c>
      <c r="K99" s="59">
        <v>0</v>
      </c>
      <c r="L99" s="59">
        <v>0</v>
      </c>
      <c r="M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4747</v>
      </c>
      <c r="C100" s="64">
        <f t="shared" ref="C100:O100" si="3">SUM(C85+C91+C92+C96)</f>
        <v>1844</v>
      </c>
      <c r="D100" s="64">
        <f t="shared" si="3"/>
        <v>1137</v>
      </c>
      <c r="E100" s="64">
        <f t="shared" si="3"/>
        <v>769</v>
      </c>
      <c r="F100" s="64">
        <f t="shared" si="3"/>
        <v>626</v>
      </c>
      <c r="G100" s="64">
        <f t="shared" si="3"/>
        <v>277</v>
      </c>
      <c r="H100" s="64">
        <f t="shared" si="3"/>
        <v>47</v>
      </c>
      <c r="I100" s="64">
        <f t="shared" si="3"/>
        <v>24</v>
      </c>
      <c r="J100" s="64">
        <f t="shared" si="3"/>
        <v>20</v>
      </c>
      <c r="K100" s="64">
        <f t="shared" si="3"/>
        <v>0</v>
      </c>
      <c r="L100" s="64">
        <f t="shared" si="3"/>
        <v>2</v>
      </c>
      <c r="M100" s="64">
        <f t="shared" si="3"/>
        <v>1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65</v>
      </c>
      <c r="B126" s="69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9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67</v>
      </c>
      <c r="B129" s="72">
        <v>3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62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63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9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69</v>
      </c>
      <c r="B168" s="86" t="s">
        <v>70</v>
      </c>
      <c r="C168" s="86" t="s">
        <v>71</v>
      </c>
      <c r="D168" s="86" t="s">
        <v>72</v>
      </c>
      <c r="E168" s="87" t="s">
        <v>73</v>
      </c>
      <c r="F168" s="86" t="s">
        <v>74</v>
      </c>
      <c r="G168" s="86" t="s">
        <v>75</v>
      </c>
      <c r="H168" s="88" t="s">
        <v>76</v>
      </c>
      <c r="I168" s="89" t="s">
        <v>77</v>
      </c>
      <c r="J168" s="90" t="s">
        <v>78</v>
      </c>
      <c r="K168" s="86" t="s">
        <v>79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27</v>
      </c>
      <c r="C170" s="55">
        <f t="shared" si="4"/>
        <v>46</v>
      </c>
      <c r="D170" s="55">
        <f t="shared" si="4"/>
        <v>53</v>
      </c>
      <c r="E170" s="55">
        <f t="shared" si="4"/>
        <v>32</v>
      </c>
      <c r="F170" s="55">
        <f t="shared" si="4"/>
        <v>22</v>
      </c>
      <c r="G170" s="55">
        <f t="shared" si="4"/>
        <v>24</v>
      </c>
      <c r="H170" s="55">
        <f t="shared" si="4"/>
        <v>83</v>
      </c>
      <c r="I170" s="55">
        <f t="shared" si="4"/>
        <v>79</v>
      </c>
      <c r="J170" s="55">
        <f t="shared" si="4"/>
        <v>6</v>
      </c>
      <c r="K170" s="97">
        <f t="shared" si="4"/>
        <v>676</v>
      </c>
      <c r="L170" s="2"/>
      <c r="M170" s="2"/>
    </row>
    <row r="171" spans="1:13" x14ac:dyDescent="0.3">
      <c r="A171" s="28" t="s">
        <v>26</v>
      </c>
      <c r="B171" s="98">
        <v>3</v>
      </c>
      <c r="C171" s="99">
        <v>1</v>
      </c>
      <c r="D171" s="98">
        <v>1</v>
      </c>
      <c r="E171" s="99">
        <v>2</v>
      </c>
      <c r="F171" s="98">
        <v>0</v>
      </c>
      <c r="G171" s="99">
        <v>1</v>
      </c>
      <c r="H171" s="98">
        <v>2</v>
      </c>
      <c r="I171" s="99">
        <v>1</v>
      </c>
      <c r="J171" s="98">
        <v>1</v>
      </c>
      <c r="K171" s="100">
        <v>66</v>
      </c>
      <c r="L171" s="2"/>
      <c r="M171" s="2"/>
    </row>
    <row r="172" spans="1:13" x14ac:dyDescent="0.3">
      <c r="A172" s="58" t="s">
        <v>67</v>
      </c>
      <c r="B172" s="99">
        <v>0</v>
      </c>
      <c r="C172" s="99">
        <v>3</v>
      </c>
      <c r="D172" s="98">
        <v>9</v>
      </c>
      <c r="E172" s="99">
        <v>4</v>
      </c>
      <c r="F172" s="98">
        <v>3</v>
      </c>
      <c r="G172" s="99">
        <v>2</v>
      </c>
      <c r="H172" s="98">
        <v>13</v>
      </c>
      <c r="I172" s="99">
        <v>27</v>
      </c>
      <c r="J172" s="98">
        <v>0</v>
      </c>
      <c r="K172" s="100">
        <v>148</v>
      </c>
      <c r="L172" s="2"/>
      <c r="M172" s="2"/>
    </row>
    <row r="173" spans="1:13" x14ac:dyDescent="0.3">
      <c r="A173" s="28" t="s">
        <v>59</v>
      </c>
      <c r="B173" s="98">
        <v>4</v>
      </c>
      <c r="C173" s="99">
        <v>4</v>
      </c>
      <c r="D173" s="98">
        <v>3</v>
      </c>
      <c r="E173" s="99">
        <v>3</v>
      </c>
      <c r="F173" s="98">
        <v>2</v>
      </c>
      <c r="G173" s="99">
        <v>2</v>
      </c>
      <c r="H173" s="98">
        <v>2</v>
      </c>
      <c r="I173" s="99">
        <v>1</v>
      </c>
      <c r="J173" s="98">
        <v>0</v>
      </c>
      <c r="K173" s="100">
        <v>78</v>
      </c>
      <c r="L173" s="2"/>
      <c r="M173" s="2"/>
    </row>
    <row r="174" spans="1:13" x14ac:dyDescent="0.3">
      <c r="A174" s="28" t="s">
        <v>29</v>
      </c>
      <c r="B174" s="98">
        <v>5</v>
      </c>
      <c r="C174" s="99">
        <v>32</v>
      </c>
      <c r="D174" s="98">
        <v>34</v>
      </c>
      <c r="E174" s="99">
        <v>21</v>
      </c>
      <c r="F174" s="98">
        <v>14</v>
      </c>
      <c r="G174" s="99">
        <v>16</v>
      </c>
      <c r="H174" s="98">
        <v>59</v>
      </c>
      <c r="I174" s="99">
        <v>49</v>
      </c>
      <c r="J174" s="98">
        <v>5</v>
      </c>
      <c r="K174" s="100">
        <v>338</v>
      </c>
      <c r="L174" s="2"/>
      <c r="M174" s="2"/>
    </row>
    <row r="175" spans="1:13" ht="16.8" thickBot="1" x14ac:dyDescent="0.35">
      <c r="A175" s="101" t="s">
        <v>80</v>
      </c>
      <c r="B175" s="102">
        <v>15</v>
      </c>
      <c r="C175" s="103">
        <v>6</v>
      </c>
      <c r="D175" s="102">
        <v>6</v>
      </c>
      <c r="E175" s="103">
        <v>2</v>
      </c>
      <c r="F175" s="102">
        <v>3</v>
      </c>
      <c r="G175" s="103">
        <v>3</v>
      </c>
      <c r="H175" s="102">
        <v>7</v>
      </c>
      <c r="I175" s="103">
        <v>1</v>
      </c>
      <c r="J175" s="102">
        <v>0</v>
      </c>
      <c r="K175" s="104">
        <v>46</v>
      </c>
      <c r="L175" s="2"/>
      <c r="M175" s="2"/>
    </row>
    <row r="176" spans="1:13" ht="16.8" thickBot="1" x14ac:dyDescent="0.35">
      <c r="A176" s="105" t="s">
        <v>61</v>
      </c>
      <c r="B176" s="106">
        <v>13</v>
      </c>
      <c r="C176" s="106">
        <v>8</v>
      </c>
      <c r="D176" s="106">
        <v>9</v>
      </c>
      <c r="E176" s="106">
        <v>2</v>
      </c>
      <c r="F176" s="106">
        <v>3</v>
      </c>
      <c r="G176" s="106">
        <v>1</v>
      </c>
      <c r="H176" s="106">
        <v>4</v>
      </c>
      <c r="I176" s="106">
        <v>0</v>
      </c>
      <c r="J176" s="106">
        <v>0</v>
      </c>
      <c r="K176" s="107">
        <v>74</v>
      </c>
      <c r="L176" s="2"/>
      <c r="M176" s="2"/>
    </row>
    <row r="177" spans="1:13" x14ac:dyDescent="0.3">
      <c r="A177" s="24" t="s">
        <v>32</v>
      </c>
      <c r="B177" s="55">
        <f>SUM(B178:B180)</f>
        <v>28</v>
      </c>
      <c r="C177" s="55">
        <f t="shared" ref="C177:K177" si="5">SUM(C178:C180)</f>
        <v>13</v>
      </c>
      <c r="D177" s="55">
        <f t="shared" si="5"/>
        <v>15</v>
      </c>
      <c r="E177" s="55">
        <f t="shared" si="5"/>
        <v>7</v>
      </c>
      <c r="F177" s="55">
        <f t="shared" si="5"/>
        <v>5</v>
      </c>
      <c r="G177" s="55">
        <f t="shared" si="5"/>
        <v>11</v>
      </c>
      <c r="H177" s="55">
        <f t="shared" si="5"/>
        <v>13</v>
      </c>
      <c r="I177" s="55">
        <f t="shared" si="5"/>
        <v>9</v>
      </c>
      <c r="J177" s="55">
        <f t="shared" si="5"/>
        <v>0</v>
      </c>
      <c r="K177" s="97">
        <f t="shared" si="5"/>
        <v>123</v>
      </c>
      <c r="L177" s="2"/>
      <c r="M177" s="2"/>
    </row>
    <row r="178" spans="1:13" x14ac:dyDescent="0.3">
      <c r="A178" s="31" t="s">
        <v>35</v>
      </c>
      <c r="B178" s="108">
        <v>13</v>
      </c>
      <c r="C178" s="59">
        <v>3</v>
      </c>
      <c r="D178" s="108">
        <v>3</v>
      </c>
      <c r="E178" s="59">
        <v>1</v>
      </c>
      <c r="F178" s="108">
        <v>1</v>
      </c>
      <c r="G178" s="59">
        <v>4</v>
      </c>
      <c r="H178" s="108">
        <v>4</v>
      </c>
      <c r="I178" s="59">
        <v>4</v>
      </c>
      <c r="J178" s="108">
        <v>0</v>
      </c>
      <c r="K178" s="109">
        <v>46</v>
      </c>
      <c r="L178" s="2"/>
      <c r="M178" s="2"/>
    </row>
    <row r="179" spans="1:13" x14ac:dyDescent="0.3">
      <c r="A179" s="31" t="s">
        <v>36</v>
      </c>
      <c r="B179" s="98">
        <v>6</v>
      </c>
      <c r="C179" s="99">
        <v>4</v>
      </c>
      <c r="D179" s="98">
        <v>4</v>
      </c>
      <c r="E179" s="99">
        <v>3</v>
      </c>
      <c r="F179" s="98">
        <v>3</v>
      </c>
      <c r="G179" s="99">
        <v>2</v>
      </c>
      <c r="H179" s="98">
        <v>6</v>
      </c>
      <c r="I179" s="99">
        <v>3</v>
      </c>
      <c r="J179" s="98">
        <v>0</v>
      </c>
      <c r="K179" s="100">
        <v>34</v>
      </c>
      <c r="L179" s="2"/>
      <c r="M179" s="2"/>
    </row>
    <row r="180" spans="1:13" ht="16.8" thickBot="1" x14ac:dyDescent="0.35">
      <c r="A180" s="110" t="s">
        <v>37</v>
      </c>
      <c r="B180" s="98">
        <v>9</v>
      </c>
      <c r="C180" s="111">
        <v>6</v>
      </c>
      <c r="D180" s="98">
        <v>8</v>
      </c>
      <c r="E180" s="111">
        <v>3</v>
      </c>
      <c r="F180" s="98">
        <v>1</v>
      </c>
      <c r="G180" s="111">
        <v>5</v>
      </c>
      <c r="H180" s="98">
        <v>3</v>
      </c>
      <c r="I180" s="111">
        <v>2</v>
      </c>
      <c r="J180" s="98">
        <v>0</v>
      </c>
      <c r="K180" s="112">
        <v>43</v>
      </c>
      <c r="L180" s="2"/>
      <c r="M180" s="2"/>
    </row>
    <row r="181" spans="1:13" x14ac:dyDescent="0.3">
      <c r="A181" s="81" t="s">
        <v>39</v>
      </c>
      <c r="B181" s="55">
        <f>SUM(B182:B183)</f>
        <v>157</v>
      </c>
      <c r="C181" s="55">
        <f t="shared" ref="C181:K181" si="6">SUM(C182:C183)</f>
        <v>111</v>
      </c>
      <c r="D181" s="55">
        <f t="shared" si="6"/>
        <v>63</v>
      </c>
      <c r="E181" s="55">
        <f t="shared" si="6"/>
        <v>48</v>
      </c>
      <c r="F181" s="55">
        <f t="shared" si="6"/>
        <v>35</v>
      </c>
      <c r="G181" s="55">
        <f t="shared" si="6"/>
        <v>27</v>
      </c>
      <c r="H181" s="55">
        <f t="shared" si="6"/>
        <v>115</v>
      </c>
      <c r="I181" s="55">
        <f t="shared" si="6"/>
        <v>97</v>
      </c>
      <c r="J181" s="55">
        <f t="shared" si="6"/>
        <v>2</v>
      </c>
      <c r="K181" s="97">
        <f t="shared" si="6"/>
        <v>2117</v>
      </c>
      <c r="L181" s="2"/>
      <c r="M181" s="2"/>
    </row>
    <row r="182" spans="1:13" x14ac:dyDescent="0.3">
      <c r="A182" s="58" t="s">
        <v>40</v>
      </c>
      <c r="B182" s="99">
        <v>65</v>
      </c>
      <c r="C182" s="98">
        <v>33</v>
      </c>
      <c r="D182" s="99">
        <v>17</v>
      </c>
      <c r="E182" s="98">
        <v>9</v>
      </c>
      <c r="F182" s="99">
        <v>15</v>
      </c>
      <c r="G182" s="98">
        <v>10</v>
      </c>
      <c r="H182" s="99">
        <v>53</v>
      </c>
      <c r="I182" s="98">
        <v>55</v>
      </c>
      <c r="J182" s="99">
        <v>1</v>
      </c>
      <c r="K182" s="100">
        <v>1225</v>
      </c>
      <c r="L182" s="2"/>
      <c r="M182" s="2"/>
    </row>
    <row r="183" spans="1:13" x14ac:dyDescent="0.3">
      <c r="A183" s="58" t="s">
        <v>81</v>
      </c>
      <c r="B183" s="59">
        <f>SUM(B184:B185)</f>
        <v>92</v>
      </c>
      <c r="C183" s="59">
        <f t="shared" ref="C183:K183" si="7">SUM(C184:C185)</f>
        <v>78</v>
      </c>
      <c r="D183" s="59">
        <f t="shared" si="7"/>
        <v>46</v>
      </c>
      <c r="E183" s="59">
        <f t="shared" si="7"/>
        <v>39</v>
      </c>
      <c r="F183" s="59">
        <f t="shared" si="7"/>
        <v>20</v>
      </c>
      <c r="G183" s="59">
        <f t="shared" si="7"/>
        <v>17</v>
      </c>
      <c r="H183" s="59">
        <f t="shared" si="7"/>
        <v>62</v>
      </c>
      <c r="I183" s="59">
        <f t="shared" si="7"/>
        <v>42</v>
      </c>
      <c r="J183" s="59">
        <f t="shared" si="7"/>
        <v>1</v>
      </c>
      <c r="K183" s="109">
        <f t="shared" si="7"/>
        <v>892</v>
      </c>
      <c r="L183" s="2"/>
      <c r="M183" s="2"/>
    </row>
    <row r="184" spans="1:13" x14ac:dyDescent="0.3">
      <c r="A184" s="113" t="s">
        <v>41</v>
      </c>
      <c r="B184" s="59">
        <v>25</v>
      </c>
      <c r="C184" s="108">
        <v>41</v>
      </c>
      <c r="D184" s="59">
        <v>34</v>
      </c>
      <c r="E184" s="108">
        <v>31</v>
      </c>
      <c r="F184" s="59">
        <v>15</v>
      </c>
      <c r="G184" s="108">
        <v>13</v>
      </c>
      <c r="H184" s="59">
        <v>44</v>
      </c>
      <c r="I184" s="108">
        <v>37</v>
      </c>
      <c r="J184" s="59">
        <v>1</v>
      </c>
      <c r="K184" s="109">
        <v>600</v>
      </c>
      <c r="L184" s="2"/>
      <c r="M184" s="2"/>
    </row>
    <row r="185" spans="1:13" ht="16.8" thickBot="1" x14ac:dyDescent="0.35">
      <c r="A185" s="114" t="s">
        <v>42</v>
      </c>
      <c r="B185" s="115">
        <v>67</v>
      </c>
      <c r="C185" s="116">
        <v>37</v>
      </c>
      <c r="D185" s="115">
        <v>12</v>
      </c>
      <c r="E185" s="116">
        <v>8</v>
      </c>
      <c r="F185" s="115">
        <v>5</v>
      </c>
      <c r="G185" s="116">
        <v>4</v>
      </c>
      <c r="H185" s="115">
        <v>18</v>
      </c>
      <c r="I185" s="116">
        <v>5</v>
      </c>
      <c r="J185" s="115">
        <v>0</v>
      </c>
      <c r="K185" s="117">
        <v>292</v>
      </c>
      <c r="L185" s="2"/>
      <c r="M185" s="2"/>
    </row>
    <row r="186" spans="1:13" ht="16.8" thickBot="1" x14ac:dyDescent="0.35">
      <c r="A186" s="44" t="s">
        <v>82</v>
      </c>
      <c r="B186" s="118">
        <f>SUM(B170+B176+B177+B181)</f>
        <v>225</v>
      </c>
      <c r="C186" s="118">
        <f t="shared" ref="C186:K186" si="8">SUM(C170+C176+C177+C181)</f>
        <v>178</v>
      </c>
      <c r="D186" s="118">
        <f t="shared" si="8"/>
        <v>140</v>
      </c>
      <c r="E186" s="118">
        <f t="shared" si="8"/>
        <v>89</v>
      </c>
      <c r="F186" s="118">
        <f t="shared" si="8"/>
        <v>65</v>
      </c>
      <c r="G186" s="118">
        <f t="shared" si="8"/>
        <v>63</v>
      </c>
      <c r="H186" s="118">
        <f t="shared" si="8"/>
        <v>215</v>
      </c>
      <c r="I186" s="118">
        <f t="shared" si="8"/>
        <v>185</v>
      </c>
      <c r="J186" s="118">
        <f t="shared" si="8"/>
        <v>8</v>
      </c>
      <c r="K186" s="118">
        <f t="shared" si="8"/>
        <v>2990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84</v>
      </c>
      <c r="B211" s="86" t="s">
        <v>85</v>
      </c>
      <c r="C211" s="121" t="s">
        <v>86</v>
      </c>
      <c r="D211" s="121" t="s">
        <v>87</v>
      </c>
      <c r="E211" s="121" t="s">
        <v>88</v>
      </c>
      <c r="F211" s="121" t="s">
        <v>89</v>
      </c>
      <c r="G211" s="121" t="s">
        <v>90</v>
      </c>
      <c r="H211" s="121" t="s">
        <v>91</v>
      </c>
      <c r="I211" s="121" t="s">
        <v>92</v>
      </c>
      <c r="J211" s="122" t="s">
        <v>93</v>
      </c>
      <c r="K211" s="86" t="s">
        <v>94</v>
      </c>
      <c r="L211" s="86" t="s">
        <v>95</v>
      </c>
      <c r="M211" s="86" t="s">
        <v>96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97</v>
      </c>
      <c r="B213" s="125">
        <f>SUM(B214:B218)</f>
        <v>336</v>
      </c>
      <c r="C213" s="125">
        <f t="shared" ref="C213:M213" si="9">SUM(C214:C218)</f>
        <v>13</v>
      </c>
      <c r="D213" s="125">
        <f t="shared" si="9"/>
        <v>3</v>
      </c>
      <c r="E213" s="125">
        <f t="shared" si="9"/>
        <v>3</v>
      </c>
      <c r="F213" s="125">
        <f t="shared" si="9"/>
        <v>1</v>
      </c>
      <c r="G213" s="125">
        <f t="shared" si="9"/>
        <v>0</v>
      </c>
      <c r="H213" s="125">
        <f t="shared" si="9"/>
        <v>6</v>
      </c>
      <c r="I213" s="125">
        <f t="shared" si="9"/>
        <v>1</v>
      </c>
      <c r="J213" s="125">
        <f t="shared" si="9"/>
        <v>0</v>
      </c>
      <c r="K213" s="125">
        <f t="shared" si="9"/>
        <v>314</v>
      </c>
      <c r="L213" s="125">
        <f t="shared" si="9"/>
        <v>677</v>
      </c>
      <c r="M213" s="126">
        <f t="shared" si="9"/>
        <v>13</v>
      </c>
    </row>
    <row r="214" spans="1:13" x14ac:dyDescent="0.3">
      <c r="A214" s="28" t="s">
        <v>98</v>
      </c>
      <c r="B214" s="59">
        <v>7</v>
      </c>
      <c r="C214" s="59">
        <v>2</v>
      </c>
      <c r="D214" s="59">
        <v>0</v>
      </c>
      <c r="E214" s="59">
        <v>0</v>
      </c>
      <c r="F214" s="59">
        <v>0</v>
      </c>
      <c r="G214" s="59">
        <v>0</v>
      </c>
      <c r="H214" s="59">
        <v>3</v>
      </c>
      <c r="I214" s="59">
        <v>0</v>
      </c>
      <c r="J214" s="59">
        <v>0</v>
      </c>
      <c r="K214" s="59">
        <v>54</v>
      </c>
      <c r="L214" s="59">
        <v>66</v>
      </c>
      <c r="M214" s="127">
        <v>0</v>
      </c>
    </row>
    <row r="215" spans="1:13" x14ac:dyDescent="0.3">
      <c r="A215" s="58" t="s">
        <v>67</v>
      </c>
      <c r="B215" s="59">
        <v>58</v>
      </c>
      <c r="C215" s="59">
        <v>0</v>
      </c>
      <c r="D215" s="59">
        <v>1</v>
      </c>
      <c r="E215" s="59">
        <v>1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88</v>
      </c>
      <c r="L215" s="59">
        <v>148</v>
      </c>
      <c r="M215" s="127">
        <v>2</v>
      </c>
    </row>
    <row r="216" spans="1:13" x14ac:dyDescent="0.3">
      <c r="A216" s="28" t="s">
        <v>28</v>
      </c>
      <c r="B216" s="59">
        <v>13</v>
      </c>
      <c r="C216" s="59">
        <v>3</v>
      </c>
      <c r="D216" s="59">
        <v>0</v>
      </c>
      <c r="E216" s="59">
        <v>0</v>
      </c>
      <c r="F216" s="59">
        <v>0</v>
      </c>
      <c r="G216" s="59">
        <v>0</v>
      </c>
      <c r="H216" s="59">
        <v>1</v>
      </c>
      <c r="I216" s="59">
        <v>0</v>
      </c>
      <c r="J216" s="59">
        <v>0</v>
      </c>
      <c r="K216" s="59">
        <v>61</v>
      </c>
      <c r="L216" s="59">
        <v>78</v>
      </c>
      <c r="M216" s="127">
        <v>0</v>
      </c>
    </row>
    <row r="217" spans="1:13" x14ac:dyDescent="0.3">
      <c r="A217" s="28" t="s">
        <v>99</v>
      </c>
      <c r="B217" s="59">
        <v>220</v>
      </c>
      <c r="C217" s="59">
        <v>5</v>
      </c>
      <c r="D217" s="59">
        <v>1</v>
      </c>
      <c r="E217" s="59">
        <v>1</v>
      </c>
      <c r="F217" s="59">
        <v>1</v>
      </c>
      <c r="G217" s="59">
        <v>0</v>
      </c>
      <c r="H217" s="59">
        <v>1</v>
      </c>
      <c r="I217" s="59">
        <v>1</v>
      </c>
      <c r="J217" s="59">
        <v>0</v>
      </c>
      <c r="K217" s="59">
        <v>108</v>
      </c>
      <c r="L217" s="59">
        <v>338</v>
      </c>
      <c r="M217" s="127">
        <v>10</v>
      </c>
    </row>
    <row r="218" spans="1:13" ht="16.8" thickBot="1" x14ac:dyDescent="0.35">
      <c r="A218" s="28" t="s">
        <v>100</v>
      </c>
      <c r="B218" s="59">
        <v>38</v>
      </c>
      <c r="C218" s="59">
        <v>3</v>
      </c>
      <c r="D218" s="59">
        <v>1</v>
      </c>
      <c r="E218" s="59">
        <v>1</v>
      </c>
      <c r="F218" s="59">
        <v>0</v>
      </c>
      <c r="G218" s="59">
        <v>0</v>
      </c>
      <c r="H218" s="59">
        <v>1</v>
      </c>
      <c r="I218" s="59">
        <v>0</v>
      </c>
      <c r="J218" s="59">
        <v>0</v>
      </c>
      <c r="K218" s="59">
        <v>3</v>
      </c>
      <c r="L218" s="59">
        <v>47</v>
      </c>
      <c r="M218" s="127">
        <v>1</v>
      </c>
    </row>
    <row r="219" spans="1:13" ht="16.8" thickBot="1" x14ac:dyDescent="0.35">
      <c r="A219" s="105" t="s">
        <v>31</v>
      </c>
      <c r="B219" s="128">
        <v>39</v>
      </c>
      <c r="C219" s="128">
        <v>1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34</v>
      </c>
      <c r="L219" s="128">
        <v>74</v>
      </c>
      <c r="M219" s="129">
        <v>0</v>
      </c>
    </row>
    <row r="220" spans="1:13" x14ac:dyDescent="0.3">
      <c r="A220" s="24" t="s">
        <v>101</v>
      </c>
      <c r="B220" s="125">
        <f>SUM(B221:B223)</f>
        <v>92</v>
      </c>
      <c r="C220" s="125">
        <f t="shared" ref="C220:M220" si="10">SUM(C221:C223)</f>
        <v>2</v>
      </c>
      <c r="D220" s="125">
        <f t="shared" si="10"/>
        <v>1</v>
      </c>
      <c r="E220" s="125">
        <f t="shared" si="10"/>
        <v>0</v>
      </c>
      <c r="F220" s="125">
        <f t="shared" si="10"/>
        <v>1</v>
      </c>
      <c r="G220" s="125">
        <f t="shared" si="10"/>
        <v>1</v>
      </c>
      <c r="H220" s="125">
        <f t="shared" si="10"/>
        <v>3</v>
      </c>
      <c r="I220" s="125">
        <f t="shared" si="10"/>
        <v>1</v>
      </c>
      <c r="J220" s="125">
        <f t="shared" si="10"/>
        <v>0</v>
      </c>
      <c r="K220" s="125">
        <f t="shared" si="10"/>
        <v>22</v>
      </c>
      <c r="L220" s="125">
        <f t="shared" si="10"/>
        <v>123</v>
      </c>
      <c r="M220" s="126">
        <f t="shared" si="10"/>
        <v>1</v>
      </c>
    </row>
    <row r="221" spans="1:13" x14ac:dyDescent="0.3">
      <c r="A221" s="31" t="s">
        <v>35</v>
      </c>
      <c r="B221" s="130">
        <v>32</v>
      </c>
      <c r="C221" s="130">
        <v>0</v>
      </c>
      <c r="D221" s="130">
        <v>1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13</v>
      </c>
      <c r="L221" s="130">
        <v>46</v>
      </c>
      <c r="M221" s="131">
        <v>1</v>
      </c>
    </row>
    <row r="222" spans="1:13" x14ac:dyDescent="0.3">
      <c r="A222" s="31" t="s">
        <v>36</v>
      </c>
      <c r="B222" s="130">
        <v>26</v>
      </c>
      <c r="C222" s="130">
        <v>2</v>
      </c>
      <c r="D222" s="130">
        <v>0</v>
      </c>
      <c r="E222" s="130">
        <v>0</v>
      </c>
      <c r="F222" s="130">
        <v>1</v>
      </c>
      <c r="G222" s="130">
        <v>0</v>
      </c>
      <c r="H222" s="130">
        <v>2</v>
      </c>
      <c r="I222" s="130">
        <v>0</v>
      </c>
      <c r="J222" s="130">
        <v>0</v>
      </c>
      <c r="K222" s="130">
        <v>3</v>
      </c>
      <c r="L222" s="130">
        <v>34</v>
      </c>
      <c r="M222" s="131">
        <v>0</v>
      </c>
    </row>
    <row r="223" spans="1:13" ht="16.8" thickBot="1" x14ac:dyDescent="0.35">
      <c r="A223" s="31" t="s">
        <v>37</v>
      </c>
      <c r="B223" s="130">
        <v>34</v>
      </c>
      <c r="C223" s="130">
        <v>0</v>
      </c>
      <c r="D223" s="130">
        <v>0</v>
      </c>
      <c r="E223" s="130">
        <v>0</v>
      </c>
      <c r="F223" s="130">
        <v>0</v>
      </c>
      <c r="G223" s="130">
        <v>1</v>
      </c>
      <c r="H223" s="130">
        <v>1</v>
      </c>
      <c r="I223" s="130">
        <v>1</v>
      </c>
      <c r="J223" s="130">
        <v>0</v>
      </c>
      <c r="K223" s="130">
        <v>6</v>
      </c>
      <c r="L223" s="130">
        <v>43</v>
      </c>
      <c r="M223" s="131">
        <v>0</v>
      </c>
    </row>
    <row r="224" spans="1:13" x14ac:dyDescent="0.3">
      <c r="A224" s="132" t="s">
        <v>102</v>
      </c>
      <c r="B224" s="55">
        <f>SUM(B225:B226)</f>
        <v>604</v>
      </c>
      <c r="C224" s="55">
        <f t="shared" ref="C224:M224" si="11">SUM(C225:C226)</f>
        <v>18</v>
      </c>
      <c r="D224" s="55">
        <f t="shared" si="11"/>
        <v>6</v>
      </c>
      <c r="E224" s="55">
        <f t="shared" si="11"/>
        <v>4</v>
      </c>
      <c r="F224" s="55">
        <f t="shared" si="11"/>
        <v>4</v>
      </c>
      <c r="G224" s="55">
        <f t="shared" si="11"/>
        <v>3</v>
      </c>
      <c r="H224" s="55">
        <f t="shared" si="11"/>
        <v>4</v>
      </c>
      <c r="I224" s="55">
        <f t="shared" si="11"/>
        <v>0</v>
      </c>
      <c r="J224" s="55">
        <f t="shared" si="11"/>
        <v>0</v>
      </c>
      <c r="K224" s="55">
        <f t="shared" si="11"/>
        <v>1474</v>
      </c>
      <c r="L224" s="55">
        <f t="shared" si="11"/>
        <v>2117</v>
      </c>
      <c r="M224" s="97">
        <f t="shared" si="11"/>
        <v>28</v>
      </c>
    </row>
    <row r="225" spans="1:14" x14ac:dyDescent="0.3">
      <c r="A225" s="133" t="s">
        <v>103</v>
      </c>
      <c r="B225" s="59">
        <v>241</v>
      </c>
      <c r="C225" s="59">
        <v>4</v>
      </c>
      <c r="D225" s="59">
        <v>2</v>
      </c>
      <c r="E225" s="59">
        <v>1</v>
      </c>
      <c r="F225" s="59">
        <v>0</v>
      </c>
      <c r="G225" s="59">
        <v>1</v>
      </c>
      <c r="H225" s="59">
        <v>0</v>
      </c>
      <c r="I225" s="59">
        <v>0</v>
      </c>
      <c r="J225" s="59">
        <v>0</v>
      </c>
      <c r="K225" s="59">
        <v>976</v>
      </c>
      <c r="L225" s="59">
        <v>1225</v>
      </c>
      <c r="M225" s="127">
        <v>22</v>
      </c>
    </row>
    <row r="226" spans="1:14" x14ac:dyDescent="0.3">
      <c r="A226" s="133" t="s">
        <v>104</v>
      </c>
      <c r="B226" s="59">
        <f>SUM(B227:B228)</f>
        <v>363</v>
      </c>
      <c r="C226" s="59">
        <f t="shared" ref="C226:M226" si="12">SUM(C227:C228)</f>
        <v>14</v>
      </c>
      <c r="D226" s="59">
        <f t="shared" si="12"/>
        <v>4</v>
      </c>
      <c r="E226" s="59">
        <f t="shared" si="12"/>
        <v>3</v>
      </c>
      <c r="F226" s="59">
        <f t="shared" si="12"/>
        <v>4</v>
      </c>
      <c r="G226" s="59">
        <f t="shared" si="12"/>
        <v>2</v>
      </c>
      <c r="H226" s="59">
        <f t="shared" si="12"/>
        <v>4</v>
      </c>
      <c r="I226" s="59">
        <f t="shared" si="12"/>
        <v>0</v>
      </c>
      <c r="J226" s="59">
        <f t="shared" si="12"/>
        <v>0</v>
      </c>
      <c r="K226" s="59">
        <f t="shared" si="12"/>
        <v>498</v>
      </c>
      <c r="L226" s="59">
        <f t="shared" si="12"/>
        <v>892</v>
      </c>
      <c r="M226" s="109">
        <f t="shared" si="12"/>
        <v>6</v>
      </c>
    </row>
    <row r="227" spans="1:14" x14ac:dyDescent="0.3">
      <c r="A227" s="134" t="s">
        <v>62</v>
      </c>
      <c r="B227" s="59">
        <v>226</v>
      </c>
      <c r="C227" s="59">
        <v>7</v>
      </c>
      <c r="D227" s="59">
        <v>2</v>
      </c>
      <c r="E227" s="59">
        <v>0</v>
      </c>
      <c r="F227" s="59">
        <v>0</v>
      </c>
      <c r="G227" s="59">
        <v>1</v>
      </c>
      <c r="H227" s="59">
        <v>2</v>
      </c>
      <c r="I227" s="59">
        <v>0</v>
      </c>
      <c r="J227" s="59">
        <v>0</v>
      </c>
      <c r="K227" s="59">
        <v>362</v>
      </c>
      <c r="L227" s="59">
        <v>600</v>
      </c>
      <c r="M227" s="127">
        <v>1</v>
      </c>
    </row>
    <row r="228" spans="1:14" ht="16.8" thickBot="1" x14ac:dyDescent="0.35">
      <c r="A228" s="135" t="s">
        <v>105</v>
      </c>
      <c r="B228" s="115">
        <v>137</v>
      </c>
      <c r="C228" s="115">
        <v>7</v>
      </c>
      <c r="D228" s="115">
        <v>2</v>
      </c>
      <c r="E228" s="115">
        <v>3</v>
      </c>
      <c r="F228" s="115">
        <v>4</v>
      </c>
      <c r="G228" s="115">
        <v>1</v>
      </c>
      <c r="H228" s="115">
        <v>2</v>
      </c>
      <c r="I228" s="115">
        <v>0</v>
      </c>
      <c r="J228" s="115">
        <v>0</v>
      </c>
      <c r="K228" s="115">
        <v>136</v>
      </c>
      <c r="L228" s="115">
        <v>292</v>
      </c>
      <c r="M228" s="136">
        <v>5</v>
      </c>
    </row>
    <row r="229" spans="1:14" s="7" customFormat="1" ht="16.8" thickBot="1" x14ac:dyDescent="0.35">
      <c r="A229" s="44" t="s">
        <v>43</v>
      </c>
      <c r="B229" s="118">
        <f>SUM(B213+B219+B220+B224)</f>
        <v>1071</v>
      </c>
      <c r="C229" s="118">
        <f t="shared" ref="C229:M229" si="13">SUM(C213+C219+C220+C224)</f>
        <v>34</v>
      </c>
      <c r="D229" s="118">
        <f t="shared" si="13"/>
        <v>10</v>
      </c>
      <c r="E229" s="118">
        <f t="shared" si="13"/>
        <v>7</v>
      </c>
      <c r="F229" s="118">
        <f t="shared" si="13"/>
        <v>6</v>
      </c>
      <c r="G229" s="118">
        <f t="shared" si="13"/>
        <v>4</v>
      </c>
      <c r="H229" s="118">
        <f t="shared" si="13"/>
        <v>13</v>
      </c>
      <c r="I229" s="118">
        <f t="shared" si="13"/>
        <v>2</v>
      </c>
      <c r="J229" s="118">
        <f t="shared" si="13"/>
        <v>0</v>
      </c>
      <c r="K229" s="118">
        <f t="shared" si="13"/>
        <v>1844</v>
      </c>
      <c r="L229" s="118">
        <f t="shared" si="13"/>
        <v>2991</v>
      </c>
      <c r="M229" s="118">
        <f t="shared" si="13"/>
        <v>42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106</v>
      </c>
    </row>
    <row r="2" spans="1:1" x14ac:dyDescent="0.3">
      <c r="A2" s="138" t="s">
        <v>107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108</v>
      </c>
    </row>
    <row r="2" spans="1:1" x14ac:dyDescent="0.3">
      <c r="A2" s="51" t="s">
        <v>107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109</v>
      </c>
    </row>
    <row r="3" spans="1:3" x14ac:dyDescent="0.3">
      <c r="A3" s="139" t="s">
        <v>110</v>
      </c>
      <c r="B3" s="139" t="s">
        <v>111</v>
      </c>
      <c r="C3" s="140" t="s">
        <v>112</v>
      </c>
    </row>
    <row r="4" spans="1:3" x14ac:dyDescent="0.3">
      <c r="A4" s="139" t="s">
        <v>112</v>
      </c>
      <c r="B4" s="139" t="s">
        <v>113</v>
      </c>
      <c r="C4" s="141">
        <v>1071</v>
      </c>
    </row>
    <row r="5" spans="1:3" x14ac:dyDescent="0.3">
      <c r="A5" s="142"/>
      <c r="B5" s="143" t="s">
        <v>114</v>
      </c>
      <c r="C5" s="144">
        <v>34</v>
      </c>
    </row>
    <row r="6" spans="1:3" x14ac:dyDescent="0.3">
      <c r="A6" s="142"/>
      <c r="B6" s="143" t="s">
        <v>115</v>
      </c>
      <c r="C6" s="144">
        <v>10</v>
      </c>
    </row>
    <row r="7" spans="1:3" x14ac:dyDescent="0.3">
      <c r="A7" s="142"/>
      <c r="B7" s="143" t="s">
        <v>116</v>
      </c>
      <c r="C7" s="144">
        <v>7</v>
      </c>
    </row>
    <row r="8" spans="1:3" x14ac:dyDescent="0.3">
      <c r="A8" s="142"/>
      <c r="B8" s="143" t="s">
        <v>117</v>
      </c>
      <c r="C8" s="144">
        <v>6</v>
      </c>
    </row>
    <row r="9" spans="1:3" x14ac:dyDescent="0.3">
      <c r="A9" s="142"/>
      <c r="B9" s="143" t="s">
        <v>118</v>
      </c>
      <c r="C9" s="144">
        <v>4</v>
      </c>
    </row>
    <row r="10" spans="1:3" x14ac:dyDescent="0.3">
      <c r="A10" s="142"/>
      <c r="B10" s="143" t="s">
        <v>119</v>
      </c>
      <c r="C10" s="144">
        <v>0</v>
      </c>
    </row>
    <row r="11" spans="1:3" x14ac:dyDescent="0.3">
      <c r="A11" s="142"/>
      <c r="B11" s="143" t="s">
        <v>120</v>
      </c>
      <c r="C11" s="144">
        <v>2991</v>
      </c>
    </row>
    <row r="12" spans="1:3" x14ac:dyDescent="0.3">
      <c r="A12" s="145"/>
      <c r="B12" s="146" t="s">
        <v>121</v>
      </c>
      <c r="C12" s="147">
        <v>42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107</v>
      </c>
    </row>
    <row r="3" spans="1:3" x14ac:dyDescent="0.3">
      <c r="A3" s="139" t="s">
        <v>21</v>
      </c>
      <c r="B3" s="139" t="s">
        <v>111</v>
      </c>
      <c r="C3" s="140" t="s">
        <v>112</v>
      </c>
    </row>
    <row r="4" spans="1:3" x14ac:dyDescent="0.3">
      <c r="A4" s="139" t="s">
        <v>122</v>
      </c>
      <c r="B4" s="139" t="s">
        <v>123</v>
      </c>
      <c r="C4" s="141">
        <v>225</v>
      </c>
    </row>
    <row r="5" spans="1:3" x14ac:dyDescent="0.3">
      <c r="A5" s="142"/>
      <c r="B5" s="143" t="s">
        <v>124</v>
      </c>
      <c r="C5" s="144">
        <v>178</v>
      </c>
    </row>
    <row r="6" spans="1:3" x14ac:dyDescent="0.3">
      <c r="A6" s="142"/>
      <c r="B6" s="143" t="s">
        <v>125</v>
      </c>
      <c r="C6" s="144">
        <v>140</v>
      </c>
    </row>
    <row r="7" spans="1:3" x14ac:dyDescent="0.3">
      <c r="A7" s="142"/>
      <c r="B7" s="143" t="s">
        <v>126</v>
      </c>
      <c r="C7" s="144">
        <v>185</v>
      </c>
    </row>
    <row r="8" spans="1:3" x14ac:dyDescent="0.3">
      <c r="A8" s="145"/>
      <c r="B8" s="146" t="s">
        <v>127</v>
      </c>
      <c r="C8" s="147">
        <v>2990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2019-01-05T03:59:51Z</dcterms:created>
  <dcterms:modified xsi:type="dcterms:W3CDTF">2019-01-05T04:00:28Z</dcterms:modified>
</cp:coreProperties>
</file>